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58a30e2789d8b86a/デスクトップ/"/>
    </mc:Choice>
  </mc:AlternateContent>
  <xr:revisionPtr revIDLastSave="2" documentId="8_{EA940BFD-7A02-4FBA-AF21-F01F7636E786}" xr6:coauthVersionLast="47" xr6:coauthVersionMax="47" xr10:uidLastSave="{EFC5A211-11F2-464C-B8EB-FDCDA75E003E}"/>
  <bookViews>
    <workbookView xWindow="-108" yWindow="-108" windowWidth="23256" windowHeight="12576" xr2:uid="{00000000-000D-0000-FFFF-FFFF00000000}"/>
  </bookViews>
  <sheets>
    <sheet name="新注文書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2" l="1"/>
  <c r="K24" i="22"/>
  <c r="K25" i="22"/>
  <c r="K26" i="22"/>
  <c r="K22" i="22" l="1"/>
  <c r="K21" i="22"/>
  <c r="K20" i="22"/>
  <c r="K31" i="22" l="1"/>
  <c r="K30" i="22"/>
  <c r="K18" i="22" l="1"/>
  <c r="K19" i="22"/>
  <c r="K27" i="22"/>
  <c r="K28" i="22"/>
  <c r="K29" i="22"/>
  <c r="K17" i="22"/>
  <c r="K16" i="22"/>
  <c r="K32" i="22" l="1"/>
  <c r="K34" i="22" s="1"/>
</calcChain>
</file>

<file path=xl/sharedStrings.xml><?xml version="1.0" encoding="utf-8"?>
<sst xmlns="http://schemas.openxmlformats.org/spreadsheetml/2006/main" count="108" uniqueCount="79">
  <si>
    <t>単位</t>
    <rPh sb="0" eb="2">
      <t>タンイ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</si>
  <si>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</si>
  <si>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</si>
  <si>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摘　要</t>
    <rPh sb="0" eb="1">
      <t>テキ</t>
    </rPh>
    <rPh sb="2" eb="3">
      <t>ヨウ</t>
    </rPh>
    <phoneticPr fontId="1"/>
  </si>
  <si>
    <t>小計</t>
    <rPh sb="0" eb="2">
      <t>ショウケイ</t>
    </rPh>
    <phoneticPr fontId="1"/>
  </si>
  <si>
    <t>消費税10%)</t>
    <rPh sb="0" eb="3">
      <t>ショウヒゼイ</t>
    </rPh>
    <phoneticPr fontId="1"/>
  </si>
  <si>
    <t>ＦＡＸ</t>
    <phoneticPr fontId="1"/>
  </si>
  <si>
    <t>【製造・販売元】</t>
    <rPh sb="1" eb="3">
      <t>セイゾウ</t>
    </rPh>
    <rPh sb="4" eb="6">
      <t>ハンバイ</t>
    </rPh>
    <rPh sb="6" eb="7">
      <t>モト</t>
    </rPh>
    <phoneticPr fontId="1"/>
  </si>
  <si>
    <t>ご担当者名</t>
    <phoneticPr fontId="1"/>
  </si>
  <si>
    <t>ＴＥＬ</t>
    <phoneticPr fontId="1"/>
  </si>
  <si>
    <t>組合員名</t>
    <rPh sb="0" eb="4">
      <t>クミアイインメイ</t>
    </rPh>
    <phoneticPr fontId="1"/>
  </si>
  <si>
    <t>納入場所住所</t>
    <phoneticPr fontId="1"/>
  </si>
  <si>
    <t>納入希望日</t>
    <phoneticPr fontId="1"/>
  </si>
  <si>
    <t>ＡＭ　　　・　　　ＰＭ</t>
    <phoneticPr fontId="1"/>
  </si>
  <si>
    <t>納入希望時間帯</t>
    <rPh sb="0" eb="2">
      <t>ノウニュウ</t>
    </rPh>
    <rPh sb="2" eb="4">
      <t>キボウ</t>
    </rPh>
    <rPh sb="4" eb="6">
      <t>ジカン</t>
    </rPh>
    <rPh sb="6" eb="7">
      <t>タイ</t>
    </rPh>
    <phoneticPr fontId="1"/>
  </si>
  <si>
    <t>組合員　　　価格</t>
    <rPh sb="0" eb="3">
      <t>クミアイイン</t>
    </rPh>
    <rPh sb="6" eb="8">
      <t>カカク</t>
    </rPh>
    <phoneticPr fontId="1"/>
  </si>
  <si>
    <t>e-mail</t>
    <phoneticPr fontId="1"/>
  </si>
  <si>
    <t>サイズ（mm）</t>
    <phoneticPr fontId="1"/>
  </si>
  <si>
    <t>高 Ｈ</t>
    <rPh sb="0" eb="1">
      <t>タカ</t>
    </rPh>
    <phoneticPr fontId="1"/>
  </si>
  <si>
    <t>幅 Ｗ</t>
    <rPh sb="0" eb="1">
      <t>ハバ</t>
    </rPh>
    <phoneticPr fontId="1"/>
  </si>
  <si>
    <t>板厚</t>
    <rPh sb="0" eb="2">
      <t>イタアツ</t>
    </rPh>
    <phoneticPr fontId="1"/>
  </si>
  <si>
    <t>SET</t>
    <phoneticPr fontId="1"/>
  </si>
  <si>
    <t>Eメール: infomail @ kohden-japan.com</t>
    <phoneticPr fontId="1"/>
  </si>
  <si>
    <t>※上記サイズ以外をご検討の場合は、ご連絡下さい。</t>
    <rPh sb="1" eb="3">
      <t>ジョウキ</t>
    </rPh>
    <rPh sb="6" eb="8">
      <t>イガイ</t>
    </rPh>
    <rPh sb="10" eb="12">
      <t>ケントウ</t>
    </rPh>
    <rPh sb="13" eb="15">
      <t>バアイ</t>
    </rPh>
    <rPh sb="18" eb="20">
      <t>レンラク</t>
    </rPh>
    <rPh sb="20" eb="21">
      <t>クダ</t>
    </rPh>
    <phoneticPr fontId="1"/>
  </si>
  <si>
    <t>発注単位にご注意の上、SET数をご入力願います。</t>
    <rPh sb="0" eb="2">
      <t>ハッチュウ</t>
    </rPh>
    <rPh sb="2" eb="4">
      <t>タンイ</t>
    </rPh>
    <rPh sb="6" eb="8">
      <t>チュウイ</t>
    </rPh>
    <rPh sb="9" eb="10">
      <t>ウエ</t>
    </rPh>
    <rPh sb="14" eb="15">
      <t>スウ</t>
    </rPh>
    <rPh sb="17" eb="19">
      <t>ニュウリョク</t>
    </rPh>
    <rPh sb="19" eb="20">
      <t>ネガ</t>
    </rPh>
    <phoneticPr fontId="1"/>
  </si>
  <si>
    <t>※ご請求は、組合より請求書を送付致します。</t>
    <rPh sb="2" eb="4">
      <t>セイキュウ</t>
    </rPh>
    <rPh sb="6" eb="8">
      <t>クミアイ</t>
    </rPh>
    <rPh sb="10" eb="13">
      <t>セイキュウショ</t>
    </rPh>
    <rPh sb="14" eb="16">
      <t>ソウフ</t>
    </rPh>
    <rPh sb="16" eb="17">
      <t>イタ</t>
    </rPh>
    <phoneticPr fontId="1"/>
  </si>
  <si>
    <t>担当　:  仙波　典　　（せんば　つかさ）</t>
    <rPh sb="0" eb="2">
      <t>タントウ</t>
    </rPh>
    <rPh sb="6" eb="8">
      <t>センバ</t>
    </rPh>
    <rPh sb="9" eb="10">
      <t>ツカサ</t>
    </rPh>
    <phoneticPr fontId="1"/>
  </si>
  <si>
    <t>※開封時に破損・不具合があった場合、納品伝票と破損した商品の写真を撮って頂き、7日以内に㈱KOHDEN仙波宛へメール連絡願います。</t>
    <rPh sb="53" eb="54">
      <t>ア</t>
    </rPh>
    <rPh sb="60" eb="61">
      <t>ネガ</t>
    </rPh>
    <phoneticPr fontId="1"/>
  </si>
  <si>
    <t>　注文者様へ返品伝票をお送り致しますので、お手数ですが商品をご返送下さい。直ちに代替え商品を発送致します。</t>
    <rPh sb="14" eb="15">
      <t>イタ</t>
    </rPh>
    <rPh sb="22" eb="24">
      <t>テスウ</t>
    </rPh>
    <rPh sb="27" eb="29">
      <t>ショウヒン</t>
    </rPh>
    <rPh sb="33" eb="34">
      <t>クダ</t>
    </rPh>
    <phoneticPr fontId="1"/>
  </si>
  <si>
    <t>製品コード</t>
    <rPh sb="0" eb="2">
      <t>セイヒン</t>
    </rPh>
    <phoneticPr fontId="1"/>
  </si>
  <si>
    <t>タイプ</t>
    <phoneticPr fontId="1"/>
  </si>
  <si>
    <t>8000-707</t>
    <phoneticPr fontId="1"/>
  </si>
  <si>
    <t>8000-708</t>
    <phoneticPr fontId="1"/>
  </si>
  <si>
    <t>8000-714</t>
    <phoneticPr fontId="1"/>
  </si>
  <si>
    <t>8000-715</t>
    <phoneticPr fontId="1"/>
  </si>
  <si>
    <t>発注　　　単位</t>
    <rPh sb="0" eb="2">
      <t>ハッチュウ</t>
    </rPh>
    <rPh sb="5" eb="7">
      <t>タンイ</t>
    </rPh>
    <phoneticPr fontId="1"/>
  </si>
  <si>
    <t>5枚</t>
    <rPh sb="1" eb="2">
      <t>マイ</t>
    </rPh>
    <phoneticPr fontId="1"/>
  </si>
  <si>
    <t>1枚</t>
    <rPh sb="1" eb="2">
      <t>マイ</t>
    </rPh>
    <phoneticPr fontId="1"/>
  </si>
  <si>
    <t>枚</t>
    <rPh sb="0" eb="1">
      <t>マイ</t>
    </rPh>
    <phoneticPr fontId="1"/>
  </si>
  <si>
    <r>
      <rPr>
        <b/>
        <sz val="8"/>
        <color rgb="FFFF0000"/>
        <rFont val="ＭＳ Ｐゴシック"/>
        <family val="3"/>
        <charset val="128"/>
      </rPr>
      <t>ワイヤー付</t>
    </r>
    <r>
      <rPr>
        <b/>
        <sz val="8"/>
        <color theme="1"/>
        <rFont val="ＭＳ Ｐゴシック"/>
        <family val="3"/>
        <charset val="128"/>
      </rPr>
      <t>　　　　　　　　　　　　　　　　　　　　　　　　　　　　　天井取付け金具はお客様ご用意　</t>
    </r>
    <rPh sb="4" eb="5">
      <t>ツ</t>
    </rPh>
    <rPh sb="34" eb="36">
      <t>テンジョウ</t>
    </rPh>
    <rPh sb="36" eb="38">
      <t>トリツ</t>
    </rPh>
    <rPh sb="39" eb="41">
      <t>カナグ</t>
    </rPh>
    <rPh sb="43" eb="45">
      <t>キャクサマ</t>
    </rPh>
    <rPh sb="46" eb="48">
      <t>ヨウイ</t>
    </rPh>
    <phoneticPr fontId="1"/>
  </si>
  <si>
    <t>組合員価格に含む</t>
    <rPh sb="0" eb="3">
      <t>クミアイイン</t>
    </rPh>
    <rPh sb="3" eb="5">
      <t>カカク</t>
    </rPh>
    <rPh sb="6" eb="7">
      <t>フク</t>
    </rPh>
    <phoneticPr fontId="1"/>
  </si>
  <si>
    <r>
      <t>飛沫防止用アクリル樹脂パネル【日本製】　共同購買注文書　</t>
    </r>
    <r>
      <rPr>
        <b/>
        <sz val="16"/>
        <color rgb="FF0070C0"/>
        <rFont val="ＭＳ Ｐゴシック"/>
        <family val="3"/>
        <charset val="128"/>
      </rPr>
      <t>新ラインナップ商品</t>
    </r>
    <rPh sb="15" eb="18">
      <t>ニホンセイ</t>
    </rPh>
    <rPh sb="20" eb="22">
      <t>キョウドウ</t>
    </rPh>
    <rPh sb="22" eb="24">
      <t>コウバイ</t>
    </rPh>
    <rPh sb="24" eb="27">
      <t>チュウモンショ</t>
    </rPh>
    <rPh sb="28" eb="29">
      <t>シン</t>
    </rPh>
    <rPh sb="35" eb="37">
      <t>ショウヒン</t>
    </rPh>
    <phoneticPr fontId="1"/>
  </si>
  <si>
    <t>　　　　　　月　　　　日</t>
    <rPh sb="6" eb="7">
      <t>ツキ</t>
    </rPh>
    <rPh sb="11" eb="12">
      <t>ヒ</t>
    </rPh>
    <phoneticPr fontId="1"/>
  </si>
  <si>
    <t>共同購買によるスケールメリットにより、低価格を実現！！</t>
    <rPh sb="0" eb="2">
      <t>キョウドウ</t>
    </rPh>
    <rPh sb="2" eb="4">
      <t>コウバイ</t>
    </rPh>
    <rPh sb="19" eb="22">
      <t>テイカカク</t>
    </rPh>
    <rPh sb="23" eb="25">
      <t>ジツゲン</t>
    </rPh>
    <phoneticPr fontId="1"/>
  </si>
  <si>
    <t>ご請求総額</t>
    <rPh sb="1" eb="2">
      <t>ショウ</t>
    </rPh>
    <rPh sb="2" eb="3">
      <t>モトム</t>
    </rPh>
    <rPh sb="3" eb="4">
      <t>ソウ</t>
    </rPh>
    <rPh sb="4" eb="5">
      <t>ガク</t>
    </rPh>
    <phoneticPr fontId="1"/>
  </si>
  <si>
    <t>カウンターＬ型</t>
    <rPh sb="6" eb="7">
      <t>カタ</t>
    </rPh>
    <phoneticPr fontId="1"/>
  </si>
  <si>
    <t>Ｌ型＋クランプ　　　　カウンター</t>
    <rPh sb="1" eb="2">
      <t>ガタ</t>
    </rPh>
    <phoneticPr fontId="1"/>
  </si>
  <si>
    <t>1枚当たり 3,980円</t>
    <rPh sb="1" eb="2">
      <t>マイ</t>
    </rPh>
    <rPh sb="2" eb="3">
      <t>ア</t>
    </rPh>
    <rPh sb="11" eb="12">
      <t>エン</t>
    </rPh>
    <phoneticPr fontId="1"/>
  </si>
  <si>
    <t>1枚当たり 4,200円</t>
    <rPh sb="1" eb="2">
      <t>マイ</t>
    </rPh>
    <rPh sb="2" eb="3">
      <t>ア</t>
    </rPh>
    <rPh sb="11" eb="12">
      <t>エン</t>
    </rPh>
    <phoneticPr fontId="1"/>
  </si>
  <si>
    <t>8050-701</t>
    <phoneticPr fontId="1"/>
  </si>
  <si>
    <t>8050-702</t>
    <phoneticPr fontId="1"/>
  </si>
  <si>
    <t>8050-501</t>
    <phoneticPr fontId="1"/>
  </si>
  <si>
    <t>8050-502</t>
    <phoneticPr fontId="1"/>
  </si>
  <si>
    <r>
      <t>1枚当たり 5,700円　　　　　　　　　　　　　　　　　　　</t>
    </r>
    <r>
      <rPr>
        <b/>
        <sz val="8"/>
        <color rgb="FFFF0000"/>
        <rFont val="ＭＳ Ｐゴシック"/>
        <family val="3"/>
        <charset val="128"/>
      </rPr>
      <t>クランプ金具付（直角35クランプ）</t>
    </r>
    <rPh sb="1" eb="2">
      <t>マイ</t>
    </rPh>
    <rPh sb="2" eb="3">
      <t>ア</t>
    </rPh>
    <rPh sb="11" eb="12">
      <t>エン</t>
    </rPh>
    <rPh sb="35" eb="37">
      <t>カナグ</t>
    </rPh>
    <rPh sb="37" eb="38">
      <t>ツ</t>
    </rPh>
    <rPh sb="39" eb="41">
      <t>チョッカク</t>
    </rPh>
    <phoneticPr fontId="1"/>
  </si>
  <si>
    <r>
      <t>1枚当たり 6,080円　　　　　　　　　　　　　　　　　　</t>
    </r>
    <r>
      <rPr>
        <b/>
        <sz val="8"/>
        <color rgb="FFFF0000"/>
        <rFont val="ＭＳ Ｐゴシック"/>
        <family val="3"/>
        <charset val="128"/>
      </rPr>
      <t>クランプ金具付（直角35クランプ）</t>
    </r>
    <rPh sb="1" eb="2">
      <t>マイ</t>
    </rPh>
    <rPh sb="2" eb="3">
      <t>ア</t>
    </rPh>
    <rPh sb="11" eb="12">
      <t>エン</t>
    </rPh>
    <rPh sb="34" eb="36">
      <t>カナグ</t>
    </rPh>
    <rPh sb="36" eb="37">
      <t>ツ</t>
    </rPh>
    <phoneticPr fontId="1"/>
  </si>
  <si>
    <t>8050-503</t>
    <phoneticPr fontId="1"/>
  </si>
  <si>
    <t>8050-504</t>
    <phoneticPr fontId="1"/>
  </si>
  <si>
    <t>8000-513</t>
    <phoneticPr fontId="1"/>
  </si>
  <si>
    <t>8000-514</t>
    <phoneticPr fontId="1"/>
  </si>
  <si>
    <t>8000-511</t>
    <phoneticPr fontId="1"/>
  </si>
  <si>
    <t>8000-512</t>
    <phoneticPr fontId="1"/>
  </si>
  <si>
    <t>1枚</t>
    <rPh sb="1" eb="2">
      <t>マイ</t>
    </rPh>
    <phoneticPr fontId="1"/>
  </si>
  <si>
    <t>枚</t>
    <rPh sb="0" eb="1">
      <t>マイ</t>
    </rPh>
    <phoneticPr fontId="1"/>
  </si>
  <si>
    <t>クランプ金具付（平行35クランプ）</t>
    <rPh sb="8" eb="10">
      <t>ヘイコウ</t>
    </rPh>
    <phoneticPr fontId="1"/>
  </si>
  <si>
    <t>クランプ金具付（平行35クランプ）</t>
    <phoneticPr fontId="1"/>
  </si>
  <si>
    <t>クランプ金具付（平行60クランプ）</t>
    <phoneticPr fontId="1"/>
  </si>
  <si>
    <t>サイドタイプ</t>
    <phoneticPr fontId="1"/>
  </si>
  <si>
    <t>３面タイプ</t>
    <rPh sb="1" eb="2">
      <t>メン</t>
    </rPh>
    <phoneticPr fontId="1"/>
  </si>
  <si>
    <t>吊下げタイプ</t>
    <rPh sb="0" eb="2">
      <t>ツリサ</t>
    </rPh>
    <phoneticPr fontId="1"/>
  </si>
  <si>
    <t>アルミフレーム　　　　　　　　　　　　　受付用</t>
    <rPh sb="20" eb="22">
      <t>ウケツ</t>
    </rPh>
    <rPh sb="22" eb="23">
      <t>ヨウ</t>
    </rPh>
    <phoneticPr fontId="1"/>
  </si>
  <si>
    <t>8000-721</t>
    <phoneticPr fontId="1"/>
  </si>
  <si>
    <t>8000-722</t>
    <phoneticPr fontId="1"/>
  </si>
  <si>
    <t>※納期は、基本的にご注文を頂いた日から4日程度の到着となります。なお、アルミフレームはその都度確認下さい。</t>
    <rPh sb="5" eb="8">
      <t>キホンテキ</t>
    </rPh>
    <rPh sb="21" eb="23">
      <t>テイド</t>
    </rPh>
    <rPh sb="24" eb="26">
      <t>トウチャク</t>
    </rPh>
    <rPh sb="45" eb="47">
      <t>ツド</t>
    </rPh>
    <rPh sb="47" eb="49">
      <t>カクニン</t>
    </rPh>
    <rPh sb="49" eb="50">
      <t>クダ</t>
    </rPh>
    <phoneticPr fontId="1"/>
  </si>
  <si>
    <t>全開口（高さ調整可能）</t>
    <phoneticPr fontId="1"/>
  </si>
  <si>
    <r>
      <t>1枚当たり 5,700円　　　　　　　　　　　　　</t>
    </r>
    <r>
      <rPr>
        <b/>
        <sz val="8"/>
        <color rgb="FFFF0000"/>
        <rFont val="ＭＳ Ｐゴシック"/>
        <family val="3"/>
        <charset val="128"/>
      </rPr>
      <t>クランプ金具付（直角60クランプ）</t>
    </r>
    <rPh sb="1" eb="2">
      <t>マイ</t>
    </rPh>
    <rPh sb="2" eb="3">
      <t>ア</t>
    </rPh>
    <rPh sb="11" eb="12">
      <t>エン</t>
    </rPh>
    <phoneticPr fontId="1"/>
  </si>
  <si>
    <r>
      <t>1枚当たり 6,080円　　　　　　　　　　　　</t>
    </r>
    <r>
      <rPr>
        <b/>
        <sz val="8"/>
        <color rgb="FFFF0000"/>
        <rFont val="ＭＳ Ｐゴシック"/>
        <family val="3"/>
        <charset val="128"/>
      </rPr>
      <t>クランプ金具付（直角60クランプ）</t>
    </r>
    <rPh sb="1" eb="2">
      <t>マイ</t>
    </rPh>
    <rPh sb="2" eb="3">
      <t>ア</t>
    </rPh>
    <rPh sb="11" eb="12">
      <t>エン</t>
    </rPh>
    <phoneticPr fontId="1"/>
  </si>
  <si>
    <t>FAX:  086-255-3110　／　r.tomita@johohighway.or.jp</t>
    <phoneticPr fontId="1"/>
  </si>
  <si>
    <t>情報ハイウェイ協同組合</t>
    <rPh sb="0" eb="2">
      <t>ジョウホウ</t>
    </rPh>
    <rPh sb="7" eb="11">
      <t>キョウドウクミアイ</t>
    </rPh>
    <phoneticPr fontId="1"/>
  </si>
  <si>
    <t>担当:  冨 田  麗　　　宛</t>
    <rPh sb="0" eb="2">
      <t>タントウ</t>
    </rPh>
    <rPh sb="5" eb="6">
      <t>トミ</t>
    </rPh>
    <rPh sb="7" eb="8">
      <t>タ</t>
    </rPh>
    <rPh sb="10" eb="11">
      <t>レイ</t>
    </rPh>
    <rPh sb="14" eb="1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</si>
</sst>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9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Protection="1">
      <alignment vertical="center"/>
    </xf>
    <xf numFmtId="0" fontId="7" fillId="0" borderId="0" xfId="0" applyFont="1" applyBorder="1" applyAlignment="1" applyProtection="1">
      <alignment vertical="top" wrapText="1"/>
    </xf>
    <xf numFmtId="0" fontId="14" fillId="0" borderId="0" xfId="0" applyFont="1" applyProtection="1">
      <alignment vertical="center"/>
    </xf>
    <xf numFmtId="0" fontId="5" fillId="0" borderId="0" xfId="0" applyFont="1" applyAlignment="1" applyProtection="1">
      <alignment horizontal="left"/>
    </xf>
    <xf numFmtId="0" fontId="15" fillId="0" borderId="0" xfId="0" applyFont="1" applyProtection="1">
      <alignment vertical="center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29" xfId="0" applyFont="1" applyBorder="1" applyProtection="1">
      <alignment vertical="center"/>
    </xf>
    <xf numFmtId="0" fontId="15" fillId="0" borderId="30" xfId="0" applyFont="1" applyBorder="1" applyProtection="1">
      <alignment vertical="center"/>
    </xf>
    <xf numFmtId="0" fontId="15" fillId="0" borderId="31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12" xfId="0" applyFont="1" applyBorder="1" applyProtection="1">
      <alignment vertical="center"/>
    </xf>
    <xf numFmtId="0" fontId="15" fillId="0" borderId="11" xfId="0" applyFont="1" applyBorder="1" applyProtection="1">
      <alignment vertical="center"/>
    </xf>
    <xf numFmtId="0" fontId="15" fillId="0" borderId="10" xfId="0" applyFont="1" applyBorder="1" applyProtection="1">
      <alignment vertical="center"/>
    </xf>
    <xf numFmtId="0" fontId="15" fillId="0" borderId="9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8" fillId="0" borderId="36" xfId="0" applyFont="1" applyBorder="1" applyAlignment="1" applyProtection="1">
      <alignment vertical="center" wrapText="1"/>
    </xf>
    <xf numFmtId="0" fontId="8" fillId="0" borderId="37" xfId="0" applyFont="1" applyBorder="1" applyAlignment="1" applyProtection="1">
      <alignment vertical="center" wrapText="1"/>
    </xf>
    <xf numFmtId="0" fontId="15" fillId="0" borderId="34" xfId="0" applyFont="1" applyBorder="1" applyProtection="1">
      <alignment vertical="center"/>
    </xf>
    <xf numFmtId="0" fontId="5" fillId="0" borderId="37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38" fontId="5" fillId="4" borderId="41" xfId="1" applyFont="1" applyFill="1" applyBorder="1" applyProtection="1">
      <alignment vertical="center"/>
    </xf>
    <xf numFmtId="38" fontId="5" fillId="0" borderId="39" xfId="0" applyNumberFormat="1" applyFont="1" applyBorder="1" applyProtection="1">
      <alignment vertical="center"/>
    </xf>
    <xf numFmtId="0" fontId="5" fillId="0" borderId="41" xfId="0" applyFont="1" applyBorder="1" applyProtection="1">
      <alignment vertical="center"/>
    </xf>
    <xf numFmtId="38" fontId="5" fillId="0" borderId="42" xfId="0" applyNumberFormat="1" applyFont="1" applyBorder="1" applyProtection="1">
      <alignment vertical="center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6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7" fillId="0" borderId="0" xfId="0" applyFont="1" applyAlignment="1" applyProtection="1">
      <alignment vertical="top" wrapText="1"/>
    </xf>
    <xf numFmtId="0" fontId="16" fillId="0" borderId="0" xfId="0" applyFont="1" applyFill="1" applyBorder="1" applyProtection="1">
      <alignment vertical="center"/>
    </xf>
    <xf numFmtId="0" fontId="5" fillId="0" borderId="3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176" fontId="13" fillId="3" borderId="49" xfId="1" applyNumberFormat="1" applyFont="1" applyFill="1" applyBorder="1" applyAlignment="1" applyProtection="1">
      <alignment horizontal="right" vertical="center"/>
    </xf>
    <xf numFmtId="176" fontId="13" fillId="3" borderId="37" xfId="1" applyNumberFormat="1" applyFont="1" applyFill="1" applyBorder="1" applyAlignment="1" applyProtection="1">
      <alignment horizontal="right" vertical="center"/>
    </xf>
    <xf numFmtId="0" fontId="5" fillId="2" borderId="28" xfId="0" applyFont="1" applyFill="1" applyBorder="1" applyAlignment="1" applyProtection="1">
      <alignment horizontal="right" vertical="center"/>
      <protection locked="0"/>
    </xf>
    <xf numFmtId="0" fontId="5" fillId="0" borderId="2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0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51" xfId="0" applyFont="1" applyBorder="1" applyAlignment="1">
      <alignment horizontal="right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8" fillId="0" borderId="36" xfId="0" applyFont="1" applyBorder="1" applyAlignment="1" applyProtection="1">
      <alignment vertical="center" wrapText="1"/>
    </xf>
    <xf numFmtId="0" fontId="8" fillId="0" borderId="41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38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8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wrapText="1" shrinkToFi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 wrapText="1"/>
    </xf>
    <xf numFmtId="0" fontId="17" fillId="0" borderId="35" xfId="0" applyFont="1" applyFill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2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</xf>
    <xf numFmtId="0" fontId="5" fillId="0" borderId="45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FFFF"/>
      <color rgb="FFFFCCFF"/>
      <color rgb="FFFFFF99"/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95250</xdr:rowOff>
    </xdr:from>
    <xdr:to>
      <xdr:col>12</xdr:col>
      <xdr:colOff>0</xdr:colOff>
      <xdr:row>38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9075" y="6286500"/>
          <a:ext cx="641667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38</xdr:row>
      <xdr:rowOff>95250</xdr:rowOff>
    </xdr:from>
    <xdr:to>
      <xdr:col>12</xdr:col>
      <xdr:colOff>0</xdr:colOff>
      <xdr:row>38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51DAB4A-57D7-419E-BC2E-F77F9DC39370}"/>
            </a:ext>
          </a:extLst>
        </xdr:cNvPr>
        <xdr:cNvCxnSpPr/>
      </xdr:nvCxnSpPr>
      <xdr:spPr>
        <a:xfrm>
          <a:off x="0" y="8677275"/>
          <a:ext cx="7372350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103187</xdr:colOff>
      <xdr:row>41</xdr:row>
      <xdr:rowOff>47625</xdr:rowOff>
    </xdr:from>
    <xdr:ext cx="2242907" cy="690562"/>
    <xdr:pic>
      <xdr:nvPicPr>
        <xdr:cNvPr id="5" name="図 4">
          <a:extLst>
            <a:ext uri="{FF2B5EF4-FFF2-40B4-BE49-F238E27FC236}">
              <a16:creationId xmlns:a16="http://schemas.microsoft.com/office/drawing/2014/main" id="{BC5AB50F-552C-4D06-B093-68C791DEF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" y="9210675"/>
          <a:ext cx="2242907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Normal="100" workbookViewId="0">
      <selection sqref="A1:L1"/>
    </sheetView>
  </sheetViews>
  <sheetFormatPr defaultColWidth="9" defaultRowHeight="13.2" x14ac:dyDescent="0.2"/>
  <cols>
    <col min="1" max="1" width="12.6640625" style="1" customWidth="1"/>
    <col min="2" max="2" width="4.109375" style="1" customWidth="1"/>
    <col min="3" max="3" width="8.77734375" style="1" customWidth="1"/>
    <col min="4" max="7" width="5.6640625" style="1" customWidth="1"/>
    <col min="8" max="8" width="6.109375" style="1" customWidth="1"/>
    <col min="9" max="9" width="4.21875" style="1" customWidth="1"/>
    <col min="10" max="10" width="7.88671875" style="1" customWidth="1"/>
    <col min="11" max="11" width="9.6640625" style="1" customWidth="1"/>
    <col min="12" max="12" width="23.21875" style="1" customWidth="1"/>
    <col min="13" max="16384" width="9" style="1"/>
  </cols>
  <sheetData>
    <row r="1" spans="1:12" ht="22.5" customHeight="1" x14ac:dyDescent="0.2">
      <c r="A1" s="106" t="s">
        <v>41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2.5" customHeight="1" x14ac:dyDescent="0.2">
      <c r="A2" s="107" t="s">
        <v>76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21" customHeight="1" x14ac:dyDescent="0.2"/>
    <row r="4" spans="1:12" ht="22.5" customHeight="1" x14ac:dyDescent="0.2">
      <c r="A4" s="67" t="s">
        <v>77</v>
      </c>
      <c r="B4" s="31"/>
      <c r="C4" s="31"/>
      <c r="D4" s="32"/>
      <c r="J4" s="33"/>
      <c r="K4" s="34"/>
      <c r="L4" s="34"/>
    </row>
    <row r="5" spans="1:12" ht="22.5" customHeight="1" x14ac:dyDescent="0.2">
      <c r="A5" s="67" t="s">
        <v>78</v>
      </c>
      <c r="B5" s="31"/>
      <c r="C5" s="31"/>
      <c r="I5" s="34"/>
      <c r="J5" s="34"/>
      <c r="K5" s="34"/>
      <c r="L5" s="34"/>
    </row>
    <row r="6" spans="1:12" ht="13.5" customHeight="1" x14ac:dyDescent="0.2">
      <c r="I6" s="2"/>
      <c r="J6" s="2"/>
      <c r="K6" s="2"/>
      <c r="L6" s="2"/>
    </row>
    <row r="7" spans="1:12" ht="22.5" customHeight="1" x14ac:dyDescent="0.2">
      <c r="A7" s="3" t="s">
        <v>43</v>
      </c>
      <c r="B7" s="3"/>
      <c r="C7" s="3"/>
      <c r="I7" s="2"/>
      <c r="J7" s="2"/>
      <c r="K7" s="2"/>
      <c r="L7" s="2"/>
    </row>
    <row r="8" spans="1:12" ht="13.5" customHeight="1" thickBot="1" x14ac:dyDescent="0.25">
      <c r="I8" s="2"/>
      <c r="J8" s="2"/>
      <c r="K8" s="2"/>
      <c r="L8" s="2"/>
    </row>
    <row r="9" spans="1:12" ht="22.5" customHeight="1" x14ac:dyDescent="0.2">
      <c r="A9" s="120" t="s">
        <v>10</v>
      </c>
      <c r="B9" s="121"/>
      <c r="C9" s="85"/>
      <c r="D9" s="85"/>
      <c r="E9" s="85"/>
      <c r="F9" s="85"/>
      <c r="G9" s="85"/>
      <c r="H9" s="83" t="s">
        <v>8</v>
      </c>
      <c r="I9" s="83"/>
      <c r="J9" s="83"/>
      <c r="K9" s="75"/>
      <c r="L9" s="76"/>
    </row>
    <row r="10" spans="1:12" ht="22.5" customHeight="1" x14ac:dyDescent="0.2">
      <c r="A10" s="122" t="s">
        <v>9</v>
      </c>
      <c r="B10" s="123"/>
      <c r="C10" s="86"/>
      <c r="D10" s="86"/>
      <c r="E10" s="86"/>
      <c r="F10" s="86"/>
      <c r="G10" s="86"/>
      <c r="H10" s="84" t="s">
        <v>6</v>
      </c>
      <c r="I10" s="84"/>
      <c r="J10" s="84"/>
      <c r="K10" s="77"/>
      <c r="L10" s="78"/>
    </row>
    <row r="11" spans="1:12" ht="22.5" customHeight="1" x14ac:dyDescent="0.2">
      <c r="A11" s="122" t="s">
        <v>11</v>
      </c>
      <c r="B11" s="123"/>
      <c r="C11" s="79"/>
      <c r="D11" s="81"/>
      <c r="E11" s="81"/>
      <c r="F11" s="81"/>
      <c r="G11" s="81"/>
      <c r="H11" s="81"/>
      <c r="I11" s="82"/>
      <c r="J11" s="46" t="s">
        <v>16</v>
      </c>
      <c r="K11" s="79"/>
      <c r="L11" s="80"/>
    </row>
    <row r="12" spans="1:12" ht="22.5" customHeight="1" thickBot="1" x14ac:dyDescent="0.25">
      <c r="A12" s="126" t="s">
        <v>12</v>
      </c>
      <c r="B12" s="127"/>
      <c r="C12" s="132" t="s">
        <v>42</v>
      </c>
      <c r="D12" s="132"/>
      <c r="E12" s="132"/>
      <c r="F12" s="132"/>
      <c r="G12" s="132"/>
      <c r="H12" s="72" t="s">
        <v>14</v>
      </c>
      <c r="I12" s="72"/>
      <c r="J12" s="72"/>
      <c r="K12" s="73" t="s">
        <v>13</v>
      </c>
      <c r="L12" s="74"/>
    </row>
    <row r="13" spans="1:12" ht="22.5" customHeight="1" thickBot="1" x14ac:dyDescent="0.2">
      <c r="A13" s="4" t="s">
        <v>24</v>
      </c>
      <c r="B13" s="4"/>
      <c r="C13" s="4"/>
      <c r="D13" s="5"/>
      <c r="E13" s="5"/>
      <c r="F13" s="5"/>
      <c r="G13" s="5"/>
      <c r="H13" s="5"/>
      <c r="I13" s="116"/>
      <c r="J13" s="116"/>
      <c r="K13" s="116"/>
      <c r="L13" s="116"/>
    </row>
    <row r="14" spans="1:12" ht="22.5" customHeight="1" x14ac:dyDescent="0.2">
      <c r="A14" s="95" t="s">
        <v>29</v>
      </c>
      <c r="B14" s="128" t="s">
        <v>30</v>
      </c>
      <c r="C14" s="129"/>
      <c r="D14" s="99" t="s">
        <v>17</v>
      </c>
      <c r="E14" s="100"/>
      <c r="F14" s="101"/>
      <c r="G14" s="114" t="s">
        <v>35</v>
      </c>
      <c r="H14" s="108" t="s">
        <v>1</v>
      </c>
      <c r="I14" s="110" t="s">
        <v>0</v>
      </c>
      <c r="J14" s="112" t="s">
        <v>15</v>
      </c>
      <c r="K14" s="117" t="s">
        <v>2</v>
      </c>
      <c r="L14" s="96" t="s">
        <v>3</v>
      </c>
    </row>
    <row r="15" spans="1:12" ht="22.5" customHeight="1" thickBot="1" x14ac:dyDescent="0.25">
      <c r="A15" s="133"/>
      <c r="B15" s="130"/>
      <c r="C15" s="131"/>
      <c r="D15" s="29" t="s">
        <v>18</v>
      </c>
      <c r="E15" s="6" t="s">
        <v>19</v>
      </c>
      <c r="F15" s="30" t="s">
        <v>20</v>
      </c>
      <c r="G15" s="115"/>
      <c r="H15" s="109"/>
      <c r="I15" s="111"/>
      <c r="J15" s="113"/>
      <c r="K15" s="118"/>
      <c r="L15" s="119"/>
    </row>
    <row r="16" spans="1:12" ht="22.5" customHeight="1" thickTop="1" x14ac:dyDescent="0.2">
      <c r="A16" s="47" t="s">
        <v>49</v>
      </c>
      <c r="B16" s="134" t="s">
        <v>45</v>
      </c>
      <c r="C16" s="135"/>
      <c r="D16" s="48">
        <v>600</v>
      </c>
      <c r="E16" s="49">
        <v>600</v>
      </c>
      <c r="F16" s="50">
        <v>3</v>
      </c>
      <c r="G16" s="51" t="s">
        <v>36</v>
      </c>
      <c r="H16" s="40"/>
      <c r="I16" s="41" t="s">
        <v>21</v>
      </c>
      <c r="J16" s="38">
        <v>19900</v>
      </c>
      <c r="K16" s="25">
        <f t="shared" ref="K16:K27" si="0">J16*H16</f>
        <v>0</v>
      </c>
      <c r="L16" s="20" t="s">
        <v>47</v>
      </c>
    </row>
    <row r="17" spans="1:12" ht="22.5" customHeight="1" x14ac:dyDescent="0.2">
      <c r="A17" s="52" t="s">
        <v>50</v>
      </c>
      <c r="B17" s="89"/>
      <c r="C17" s="90"/>
      <c r="D17" s="53">
        <v>700</v>
      </c>
      <c r="E17" s="54">
        <v>600</v>
      </c>
      <c r="F17" s="55">
        <v>3</v>
      </c>
      <c r="G17" s="56" t="s">
        <v>36</v>
      </c>
      <c r="H17" s="42"/>
      <c r="I17" s="43" t="s">
        <v>21</v>
      </c>
      <c r="J17" s="39">
        <v>21000</v>
      </c>
      <c r="K17" s="25">
        <f t="shared" si="0"/>
        <v>0</v>
      </c>
      <c r="L17" s="20" t="s">
        <v>48</v>
      </c>
    </row>
    <row r="18" spans="1:12" ht="22.5" customHeight="1" x14ac:dyDescent="0.2">
      <c r="A18" s="52" t="s">
        <v>51</v>
      </c>
      <c r="B18" s="91" t="s">
        <v>46</v>
      </c>
      <c r="C18" s="92"/>
      <c r="D18" s="57">
        <v>600</v>
      </c>
      <c r="E18" s="58">
        <v>600</v>
      </c>
      <c r="F18" s="59">
        <v>3</v>
      </c>
      <c r="G18" s="51" t="s">
        <v>36</v>
      </c>
      <c r="H18" s="44"/>
      <c r="I18" s="43" t="s">
        <v>21</v>
      </c>
      <c r="J18" s="39">
        <v>28500</v>
      </c>
      <c r="K18" s="25">
        <f t="shared" si="0"/>
        <v>0</v>
      </c>
      <c r="L18" s="20" t="s">
        <v>53</v>
      </c>
    </row>
    <row r="19" spans="1:12" ht="22.5" customHeight="1" x14ac:dyDescent="0.2">
      <c r="A19" s="52" t="s">
        <v>52</v>
      </c>
      <c r="B19" s="102"/>
      <c r="C19" s="103"/>
      <c r="D19" s="57">
        <v>700</v>
      </c>
      <c r="E19" s="58">
        <v>600</v>
      </c>
      <c r="F19" s="59">
        <v>3</v>
      </c>
      <c r="G19" s="56" t="s">
        <v>36</v>
      </c>
      <c r="H19" s="44"/>
      <c r="I19" s="43" t="s">
        <v>21</v>
      </c>
      <c r="J19" s="39">
        <v>30400</v>
      </c>
      <c r="K19" s="25">
        <f t="shared" si="0"/>
        <v>0</v>
      </c>
      <c r="L19" s="20" t="s">
        <v>54</v>
      </c>
    </row>
    <row r="20" spans="1:12" ht="22.5" customHeight="1" x14ac:dyDescent="0.2">
      <c r="A20" s="52" t="s">
        <v>55</v>
      </c>
      <c r="B20" s="102"/>
      <c r="C20" s="103"/>
      <c r="D20" s="57">
        <v>600</v>
      </c>
      <c r="E20" s="58">
        <v>600</v>
      </c>
      <c r="F20" s="59">
        <v>3</v>
      </c>
      <c r="G20" s="51" t="s">
        <v>36</v>
      </c>
      <c r="H20" s="44"/>
      <c r="I20" s="43" t="s">
        <v>21</v>
      </c>
      <c r="J20" s="39">
        <v>28500</v>
      </c>
      <c r="K20" s="25">
        <f t="shared" si="0"/>
        <v>0</v>
      </c>
      <c r="L20" s="20" t="s">
        <v>74</v>
      </c>
    </row>
    <row r="21" spans="1:12" ht="22.5" customHeight="1" x14ac:dyDescent="0.2">
      <c r="A21" s="52" t="s">
        <v>56</v>
      </c>
      <c r="B21" s="104"/>
      <c r="C21" s="105"/>
      <c r="D21" s="57">
        <v>700</v>
      </c>
      <c r="E21" s="58">
        <v>600</v>
      </c>
      <c r="F21" s="59">
        <v>3</v>
      </c>
      <c r="G21" s="51" t="s">
        <v>36</v>
      </c>
      <c r="H21" s="44"/>
      <c r="I21" s="43" t="s">
        <v>21</v>
      </c>
      <c r="J21" s="39">
        <v>30400</v>
      </c>
      <c r="K21" s="25">
        <f t="shared" si="0"/>
        <v>0</v>
      </c>
      <c r="L21" s="20" t="s">
        <v>75</v>
      </c>
    </row>
    <row r="22" spans="1:12" ht="22.5" customHeight="1" x14ac:dyDescent="0.2">
      <c r="A22" s="52" t="s">
        <v>57</v>
      </c>
      <c r="B22" s="87" t="s">
        <v>66</v>
      </c>
      <c r="C22" s="88"/>
      <c r="D22" s="57">
        <v>600</v>
      </c>
      <c r="E22" s="58">
        <v>700</v>
      </c>
      <c r="F22" s="59">
        <v>3</v>
      </c>
      <c r="G22" s="60" t="s">
        <v>37</v>
      </c>
      <c r="H22" s="44"/>
      <c r="I22" s="43" t="s">
        <v>38</v>
      </c>
      <c r="J22" s="39">
        <v>7700</v>
      </c>
      <c r="K22" s="25">
        <f t="shared" si="0"/>
        <v>0</v>
      </c>
      <c r="L22" s="68" t="s">
        <v>63</v>
      </c>
    </row>
    <row r="23" spans="1:12" ht="22.5" customHeight="1" x14ac:dyDescent="0.2">
      <c r="A23" s="52" t="s">
        <v>58</v>
      </c>
      <c r="B23" s="124"/>
      <c r="C23" s="125"/>
      <c r="D23" s="57">
        <v>700</v>
      </c>
      <c r="E23" s="58">
        <v>750</v>
      </c>
      <c r="F23" s="59">
        <v>3</v>
      </c>
      <c r="G23" s="60" t="s">
        <v>61</v>
      </c>
      <c r="H23" s="44"/>
      <c r="I23" s="43" t="s">
        <v>62</v>
      </c>
      <c r="J23" s="39">
        <v>10200</v>
      </c>
      <c r="K23" s="25">
        <f t="shared" si="0"/>
        <v>0</v>
      </c>
      <c r="L23" s="68" t="s">
        <v>64</v>
      </c>
    </row>
    <row r="24" spans="1:12" ht="22.5" customHeight="1" x14ac:dyDescent="0.2">
      <c r="A24" s="52" t="s">
        <v>59</v>
      </c>
      <c r="B24" s="124"/>
      <c r="C24" s="125"/>
      <c r="D24" s="57">
        <v>600</v>
      </c>
      <c r="E24" s="58">
        <v>700</v>
      </c>
      <c r="F24" s="59">
        <v>3</v>
      </c>
      <c r="G24" s="60" t="s">
        <v>61</v>
      </c>
      <c r="H24" s="44"/>
      <c r="I24" s="43" t="s">
        <v>62</v>
      </c>
      <c r="J24" s="39">
        <v>7700</v>
      </c>
      <c r="K24" s="25">
        <f t="shared" si="0"/>
        <v>0</v>
      </c>
      <c r="L24" s="68" t="s">
        <v>65</v>
      </c>
    </row>
    <row r="25" spans="1:12" ht="22.5" customHeight="1" x14ac:dyDescent="0.2">
      <c r="A25" s="52" t="s">
        <v>60</v>
      </c>
      <c r="B25" s="89"/>
      <c r="C25" s="90"/>
      <c r="D25" s="57">
        <v>700</v>
      </c>
      <c r="E25" s="58">
        <v>750</v>
      </c>
      <c r="F25" s="59">
        <v>3</v>
      </c>
      <c r="G25" s="60" t="s">
        <v>61</v>
      </c>
      <c r="H25" s="44"/>
      <c r="I25" s="43" t="s">
        <v>62</v>
      </c>
      <c r="J25" s="39">
        <v>10200</v>
      </c>
      <c r="K25" s="25">
        <f t="shared" si="0"/>
        <v>0</v>
      </c>
      <c r="L25" s="68" t="s">
        <v>65</v>
      </c>
    </row>
    <row r="26" spans="1:12" ht="22.5" customHeight="1" x14ac:dyDescent="0.2">
      <c r="A26" s="52" t="s">
        <v>31</v>
      </c>
      <c r="B26" s="87" t="s">
        <v>67</v>
      </c>
      <c r="C26" s="88"/>
      <c r="D26" s="57">
        <v>750</v>
      </c>
      <c r="E26" s="58">
        <v>600</v>
      </c>
      <c r="F26" s="59">
        <v>3</v>
      </c>
      <c r="G26" s="60" t="s">
        <v>37</v>
      </c>
      <c r="H26" s="44"/>
      <c r="I26" s="43" t="s">
        <v>38</v>
      </c>
      <c r="J26" s="39">
        <v>7300</v>
      </c>
      <c r="K26" s="25">
        <f t="shared" si="0"/>
        <v>0</v>
      </c>
      <c r="L26" s="20"/>
    </row>
    <row r="27" spans="1:12" ht="22.5" customHeight="1" x14ac:dyDescent="0.2">
      <c r="A27" s="52" t="s">
        <v>32</v>
      </c>
      <c r="B27" s="89"/>
      <c r="C27" s="90"/>
      <c r="D27" s="57">
        <v>900</v>
      </c>
      <c r="E27" s="58">
        <v>600</v>
      </c>
      <c r="F27" s="59">
        <v>3</v>
      </c>
      <c r="G27" s="60" t="s">
        <v>37</v>
      </c>
      <c r="H27" s="44"/>
      <c r="I27" s="43" t="s">
        <v>38</v>
      </c>
      <c r="J27" s="39">
        <v>7600</v>
      </c>
      <c r="K27" s="25">
        <f t="shared" si="0"/>
        <v>0</v>
      </c>
      <c r="L27" s="20"/>
    </row>
    <row r="28" spans="1:12" ht="22.5" customHeight="1" x14ac:dyDescent="0.2">
      <c r="A28" s="52" t="s">
        <v>33</v>
      </c>
      <c r="B28" s="87" t="s">
        <v>68</v>
      </c>
      <c r="C28" s="88"/>
      <c r="D28" s="57">
        <v>600</v>
      </c>
      <c r="E28" s="58">
        <v>900</v>
      </c>
      <c r="F28" s="59">
        <v>3</v>
      </c>
      <c r="G28" s="60" t="s">
        <v>37</v>
      </c>
      <c r="H28" s="44"/>
      <c r="I28" s="45" t="s">
        <v>38</v>
      </c>
      <c r="J28" s="39">
        <v>9800</v>
      </c>
      <c r="K28" s="25">
        <f t="shared" ref="K28:K31" si="1">J28*H28</f>
        <v>0</v>
      </c>
      <c r="L28" s="21" t="s">
        <v>39</v>
      </c>
    </row>
    <row r="29" spans="1:12" ht="22.5" customHeight="1" x14ac:dyDescent="0.2">
      <c r="A29" s="52" t="s">
        <v>34</v>
      </c>
      <c r="B29" s="89"/>
      <c r="C29" s="90"/>
      <c r="D29" s="57">
        <v>600</v>
      </c>
      <c r="E29" s="58">
        <v>1200</v>
      </c>
      <c r="F29" s="59">
        <v>3</v>
      </c>
      <c r="G29" s="60" t="s">
        <v>37</v>
      </c>
      <c r="H29" s="44"/>
      <c r="I29" s="45" t="s">
        <v>38</v>
      </c>
      <c r="J29" s="39">
        <v>10300</v>
      </c>
      <c r="K29" s="25">
        <f t="shared" si="1"/>
        <v>0</v>
      </c>
      <c r="L29" s="69" t="s">
        <v>39</v>
      </c>
    </row>
    <row r="30" spans="1:12" ht="22.5" customHeight="1" x14ac:dyDescent="0.2">
      <c r="A30" s="52" t="s">
        <v>70</v>
      </c>
      <c r="B30" s="91" t="s">
        <v>69</v>
      </c>
      <c r="C30" s="92"/>
      <c r="D30" s="57">
        <v>700</v>
      </c>
      <c r="E30" s="58">
        <v>900</v>
      </c>
      <c r="F30" s="59">
        <v>3</v>
      </c>
      <c r="G30" s="60" t="s">
        <v>37</v>
      </c>
      <c r="H30" s="44"/>
      <c r="I30" s="45" t="s">
        <v>38</v>
      </c>
      <c r="J30" s="39">
        <v>9100</v>
      </c>
      <c r="K30" s="25">
        <f t="shared" si="1"/>
        <v>0</v>
      </c>
      <c r="L30" s="21" t="s">
        <v>73</v>
      </c>
    </row>
    <row r="31" spans="1:12" ht="22.5" customHeight="1" thickBot="1" x14ac:dyDescent="0.25">
      <c r="A31" s="61" t="s">
        <v>71</v>
      </c>
      <c r="B31" s="93"/>
      <c r="C31" s="94"/>
      <c r="D31" s="62">
        <v>700</v>
      </c>
      <c r="E31" s="63">
        <v>1200</v>
      </c>
      <c r="F31" s="64">
        <v>3</v>
      </c>
      <c r="G31" s="65" t="s">
        <v>37</v>
      </c>
      <c r="H31" s="44"/>
      <c r="I31" s="45" t="s">
        <v>38</v>
      </c>
      <c r="J31" s="39">
        <v>11300</v>
      </c>
      <c r="K31" s="25">
        <f t="shared" si="1"/>
        <v>0</v>
      </c>
      <c r="L31" s="21" t="s">
        <v>73</v>
      </c>
    </row>
    <row r="32" spans="1:12" ht="22.5" customHeight="1" x14ac:dyDescent="0.2">
      <c r="A32" s="7" t="s">
        <v>23</v>
      </c>
      <c r="B32" s="36"/>
      <c r="C32" s="36"/>
      <c r="D32" s="8"/>
      <c r="E32" s="8"/>
      <c r="F32" s="8"/>
      <c r="G32" s="8"/>
      <c r="H32" s="9"/>
      <c r="I32" s="95" t="s">
        <v>4</v>
      </c>
      <c r="J32" s="96"/>
      <c r="K32" s="26">
        <f>SUM(K16:K31)</f>
        <v>0</v>
      </c>
      <c r="L32" s="22"/>
    </row>
    <row r="33" spans="1:12" ht="22.5" customHeight="1" x14ac:dyDescent="0.2">
      <c r="A33" s="10" t="s">
        <v>25</v>
      </c>
      <c r="B33" s="37"/>
      <c r="C33" s="37"/>
      <c r="D33" s="11"/>
      <c r="E33" s="11"/>
      <c r="F33" s="11"/>
      <c r="G33" s="11"/>
      <c r="H33" s="12"/>
      <c r="I33" s="97" t="s">
        <v>5</v>
      </c>
      <c r="J33" s="98"/>
      <c r="K33" s="27">
        <v>0</v>
      </c>
      <c r="L33" s="23" t="s">
        <v>40</v>
      </c>
    </row>
    <row r="34" spans="1:12" ht="22.5" customHeight="1" thickBot="1" x14ac:dyDescent="0.25">
      <c r="A34" s="13"/>
      <c r="B34" s="14"/>
      <c r="C34" s="14"/>
      <c r="D34" s="14"/>
      <c r="E34" s="14"/>
      <c r="F34" s="14"/>
      <c r="G34" s="14"/>
      <c r="H34" s="15"/>
      <c r="I34" s="70" t="s">
        <v>44</v>
      </c>
      <c r="J34" s="71"/>
      <c r="K34" s="28">
        <f>K32</f>
        <v>0</v>
      </c>
      <c r="L34" s="24"/>
    </row>
    <row r="35" spans="1:12" ht="7.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9.5" customHeight="1" x14ac:dyDescent="0.2">
      <c r="A36" s="66" t="s">
        <v>72</v>
      </c>
      <c r="B36" s="16"/>
      <c r="C36" s="16"/>
      <c r="D36" s="5"/>
      <c r="E36" s="5"/>
      <c r="F36" s="5"/>
      <c r="G36" s="5"/>
      <c r="H36" s="5"/>
      <c r="I36" s="5"/>
      <c r="J36" s="5"/>
      <c r="K36" s="5"/>
      <c r="L36" s="5"/>
    </row>
    <row r="37" spans="1:12" ht="19.5" customHeight="1" x14ac:dyDescent="0.2">
      <c r="A37" s="35" t="s">
        <v>27</v>
      </c>
      <c r="B37" s="35"/>
      <c r="C37" s="35"/>
      <c r="D37" s="5"/>
      <c r="E37" s="5"/>
      <c r="F37" s="5"/>
      <c r="G37" s="5"/>
      <c r="H37" s="5"/>
      <c r="I37" s="5"/>
      <c r="J37" s="5"/>
      <c r="K37" s="5"/>
      <c r="L37" s="5"/>
    </row>
    <row r="38" spans="1:12" ht="19.5" customHeight="1" x14ac:dyDescent="0.2">
      <c r="A38" s="35" t="s">
        <v>28</v>
      </c>
      <c r="B38" s="35"/>
      <c r="C38" s="35"/>
    </row>
    <row r="40" spans="1:12" ht="16.5" customHeight="1" x14ac:dyDescent="0.2">
      <c r="A40" s="1" t="s">
        <v>7</v>
      </c>
    </row>
    <row r="41" spans="1:12" ht="7.5" customHeight="1" x14ac:dyDescent="0.2">
      <c r="A41" s="17"/>
      <c r="B41" s="17"/>
      <c r="C41" s="17"/>
    </row>
    <row r="42" spans="1:12" x14ac:dyDescent="0.2">
      <c r="A42" s="18"/>
      <c r="B42" s="18"/>
      <c r="C42" s="18"/>
      <c r="J42" s="19" t="s">
        <v>26</v>
      </c>
    </row>
    <row r="43" spans="1:12" x14ac:dyDescent="0.2">
      <c r="A43" s="18"/>
      <c r="B43" s="18"/>
      <c r="C43" s="18"/>
    </row>
    <row r="44" spans="1:12" x14ac:dyDescent="0.2">
      <c r="A44" s="18"/>
      <c r="B44" s="18"/>
      <c r="C44" s="18"/>
      <c r="J44" s="1" t="s">
        <v>22</v>
      </c>
    </row>
    <row r="45" spans="1:12" x14ac:dyDescent="0.2">
      <c r="A45" s="18"/>
      <c r="B45" s="18"/>
      <c r="C45" s="18"/>
    </row>
    <row r="46" spans="1:12" x14ac:dyDescent="0.2">
      <c r="A46" s="18"/>
      <c r="B46" s="18"/>
      <c r="C46" s="18"/>
    </row>
  </sheetData>
  <mergeCells count="36">
    <mergeCell ref="B14:C15"/>
    <mergeCell ref="C12:G12"/>
    <mergeCell ref="A14:A15"/>
    <mergeCell ref="B16:C17"/>
    <mergeCell ref="B18:C21"/>
    <mergeCell ref="B26:C27"/>
    <mergeCell ref="A1:L1"/>
    <mergeCell ref="A2:L2"/>
    <mergeCell ref="H14:H15"/>
    <mergeCell ref="I14:I15"/>
    <mergeCell ref="J14:J15"/>
    <mergeCell ref="G14:G15"/>
    <mergeCell ref="I13:L13"/>
    <mergeCell ref="K14:K15"/>
    <mergeCell ref="L14:L15"/>
    <mergeCell ref="A9:B9"/>
    <mergeCell ref="A10:B10"/>
    <mergeCell ref="A11:B11"/>
    <mergeCell ref="B22:C25"/>
    <mergeCell ref="A12:B12"/>
    <mergeCell ref="I34:J34"/>
    <mergeCell ref="H12:J12"/>
    <mergeCell ref="K12:L12"/>
    <mergeCell ref="K9:L9"/>
    <mergeCell ref="K10:L10"/>
    <mergeCell ref="K11:L11"/>
    <mergeCell ref="C11:I11"/>
    <mergeCell ref="H9:J9"/>
    <mergeCell ref="H10:J10"/>
    <mergeCell ref="C9:G9"/>
    <mergeCell ref="C10:G10"/>
    <mergeCell ref="B28:C29"/>
    <mergeCell ref="B30:C31"/>
    <mergeCell ref="I32:J32"/>
    <mergeCell ref="I33:J33"/>
    <mergeCell ref="D14:F14"/>
  </mergeCells>
  <phoneticPr fontId="1"/>
  <printOptions horizontalCentered="1"/>
  <pageMargins left="0.19685039370078741" right="0.19685039370078741" top="0.39370078740157483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新注文書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松嶋 真行</dc:creator>
  <cp:lastModifiedBy>畑山 義和</cp:lastModifiedBy>
  <cp:lastPrinted>2021-06-28T02:38:17Z</cp:lastPrinted>
  <dcterms:created xsi:type="dcterms:W3CDTF">2020-06-01T08:59:57Z</dcterms:created>
  <dcterms:modified xsi:type="dcterms:W3CDTF">2021-12-16T04:36:25Z</dcterms:modified>
</cp:coreProperties>
</file>